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20" windowHeight="11925"/>
  </bookViews>
  <sheets>
    <sheet name="Sheet1" sheetId="1" r:id="rId1"/>
  </sheets>
  <definedNames>
    <definedName name="_xlnm._FilterDatabase" localSheetId="0" hidden="1">Sheet1!$A$2:$I$16</definedName>
  </definedNames>
  <calcPr calcId="144525"/>
</workbook>
</file>

<file path=xl/sharedStrings.xml><?xml version="1.0" encoding="utf-8"?>
<sst xmlns="http://schemas.openxmlformats.org/spreadsheetml/2006/main" count="85" uniqueCount="43">
  <si>
    <r>
      <t xml:space="preserve">中国热带农业科学院农产品加工研究所
</t>
    </r>
    <r>
      <rPr>
        <b/>
        <sz val="18"/>
        <color theme="1"/>
        <rFont val="Times New Roman"/>
        <charset val="134"/>
      </rPr>
      <t>2023</t>
    </r>
    <r>
      <rPr>
        <b/>
        <sz val="18"/>
        <color theme="1"/>
        <rFont val="宋体"/>
        <charset val="134"/>
      </rPr>
      <t>年硕士研究生岗位公开招聘考试成绩表及入围考察人员名单</t>
    </r>
  </si>
  <si>
    <r>
      <rPr>
        <b/>
        <sz val="14"/>
        <color theme="1"/>
        <rFont val="宋体"/>
        <charset val="134"/>
      </rPr>
      <t>序号</t>
    </r>
  </si>
  <si>
    <t>报考岗位</t>
  </si>
  <si>
    <r>
      <rPr>
        <b/>
        <sz val="14"/>
        <color theme="1"/>
        <rFont val="宋体"/>
        <charset val="134"/>
      </rPr>
      <t>姓名</t>
    </r>
  </si>
  <si>
    <r>
      <rPr>
        <b/>
        <sz val="14"/>
        <color theme="1"/>
        <rFont val="宋体"/>
        <charset val="134"/>
      </rPr>
      <t>身份证号码</t>
    </r>
  </si>
  <si>
    <t>笔试成绩</t>
  </si>
  <si>
    <t>面试成绩</t>
  </si>
  <si>
    <t>综合成绩</t>
  </si>
  <si>
    <r>
      <rPr>
        <b/>
        <sz val="14"/>
        <rFont val="宋体"/>
        <charset val="134"/>
      </rPr>
      <t>排名</t>
    </r>
  </si>
  <si>
    <r>
      <rPr>
        <b/>
        <sz val="14"/>
        <rFont val="宋体"/>
        <charset val="134"/>
      </rPr>
      <t>备注</t>
    </r>
  </si>
  <si>
    <r>
      <rPr>
        <sz val="14"/>
        <color theme="1"/>
        <rFont val="宋体"/>
        <charset val="134"/>
      </rPr>
      <t>食品加工研究室科研岗</t>
    </r>
  </si>
  <si>
    <r>
      <rPr>
        <sz val="14"/>
        <color theme="1"/>
        <rFont val="宋体"/>
        <charset val="134"/>
      </rPr>
      <t>董浩澜</t>
    </r>
  </si>
  <si>
    <t>362323******0054</t>
  </si>
  <si>
    <t>入围考察人选</t>
  </si>
  <si>
    <r>
      <rPr>
        <sz val="14"/>
        <color theme="1"/>
        <rFont val="宋体"/>
        <charset val="134"/>
      </rPr>
      <t>杨吟月</t>
    </r>
  </si>
  <si>
    <t>360403******1522</t>
  </si>
  <si>
    <r>
      <rPr>
        <sz val="14"/>
        <color theme="1"/>
        <rFont val="宋体"/>
        <charset val="134"/>
      </rPr>
      <t>魏训娇</t>
    </r>
  </si>
  <si>
    <t>652801******1621</t>
  </si>
  <si>
    <r>
      <rPr>
        <sz val="14"/>
        <color theme="1"/>
        <rFont val="宋体"/>
        <charset val="134"/>
      </rPr>
      <t>任赛豪</t>
    </r>
  </si>
  <si>
    <t>130582******2436</t>
  </si>
  <si>
    <r>
      <rPr>
        <sz val="14"/>
        <color theme="1"/>
        <rFont val="宋体"/>
        <charset val="134"/>
      </rPr>
      <t>高嘉悦</t>
    </r>
  </si>
  <si>
    <t>230822******6488</t>
  </si>
  <si>
    <t>-</t>
  </si>
  <si>
    <t>放弃面试</t>
  </si>
  <si>
    <r>
      <rPr>
        <sz val="14"/>
        <color theme="1"/>
        <rFont val="宋体"/>
        <charset val="134"/>
      </rPr>
      <t>傅子桓</t>
    </r>
  </si>
  <si>
    <t>620123******2122</t>
  </si>
  <si>
    <t>笔试缺考</t>
  </si>
  <si>
    <r>
      <rPr>
        <sz val="14"/>
        <color theme="1"/>
        <rFont val="宋体"/>
        <charset val="134"/>
      </rPr>
      <t>热带农产品检测技术研究室科技支撑岗</t>
    </r>
  </si>
  <si>
    <r>
      <rPr>
        <sz val="14"/>
        <color theme="1"/>
        <rFont val="宋体"/>
        <charset val="134"/>
      </rPr>
      <t>张润祺</t>
    </r>
  </si>
  <si>
    <t>120223******1877</t>
  </si>
  <si>
    <r>
      <rPr>
        <sz val="14"/>
        <color theme="1"/>
        <rFont val="宋体"/>
        <charset val="134"/>
      </rPr>
      <t>马成</t>
    </r>
  </si>
  <si>
    <t>642223******4194</t>
  </si>
  <si>
    <t>370305******0413</t>
  </si>
  <si>
    <t>放弃笔试</t>
  </si>
  <si>
    <t>140603******0512</t>
  </si>
  <si>
    <r>
      <rPr>
        <sz val="14"/>
        <color theme="1"/>
        <rFont val="宋体"/>
        <charset val="134"/>
      </rPr>
      <t>热带作物产地加工研究室科研岗</t>
    </r>
  </si>
  <si>
    <r>
      <rPr>
        <sz val="14"/>
        <color theme="1"/>
        <rFont val="宋体"/>
        <charset val="134"/>
      </rPr>
      <t>朱琳</t>
    </r>
  </si>
  <si>
    <t>142222******0061</t>
  </si>
  <si>
    <r>
      <rPr>
        <sz val="14"/>
        <color theme="1"/>
        <rFont val="宋体"/>
        <charset val="134"/>
      </rPr>
      <t>禤俊勇</t>
    </r>
  </si>
  <si>
    <t>440602******0019</t>
  </si>
  <si>
    <r>
      <rPr>
        <sz val="14"/>
        <color theme="1"/>
        <rFont val="宋体"/>
        <charset val="134"/>
      </rPr>
      <t>阎雅丽</t>
    </r>
  </si>
  <si>
    <t>622427******0748</t>
  </si>
  <si>
    <t>460300******0325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</si>
</sst>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</font>
    <font>
      <b/>
      <sz val="16"/>
      <color rgb="FF000000"/>
      <name val="宋体"/>
      <charset val="134"/>
    </font>
    <font>
      <b/>
      <sz val="14"/>
      <name val="Times New Roman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workbookViewId="0">
      <selection activeCell="F13" sqref="F13"/>
    </sheetView>
  </sheetViews>
  <sheetFormatPr defaultColWidth="31" defaultRowHeight="30" customHeight="1"/>
  <cols>
    <col min="1" max="1" width="7.5" style="1" customWidth="1"/>
    <col min="2" max="2" width="47.125" style="1" customWidth="1"/>
    <col min="3" max="3" width="13" style="1" customWidth="1"/>
    <col min="4" max="4" width="25.75" style="1" customWidth="1"/>
    <col min="5" max="6" width="15.625" style="1" customWidth="1"/>
    <col min="7" max="7" width="15.625" style="5" customWidth="1"/>
    <col min="8" max="8" width="12.75" style="1" customWidth="1"/>
    <col min="9" max="9" width="18.25" style="1" customWidth="1"/>
    <col min="10" max="16382" width="31" style="1" customWidth="1"/>
    <col min="16383" max="16384" width="31" style="1"/>
  </cols>
  <sheetData>
    <row r="1" s="1" customFormat="1" ht="75" customHeight="1" spans="1:9">
      <c r="A1" s="6" t="s">
        <v>0</v>
      </c>
      <c r="B1" s="7"/>
      <c r="C1" s="7"/>
      <c r="D1" s="7"/>
      <c r="E1" s="7"/>
      <c r="F1" s="7"/>
      <c r="G1" s="8"/>
      <c r="H1" s="7"/>
      <c r="I1" s="7"/>
    </row>
    <row r="2" s="2" customFormat="1" customHeight="1" spans="1:9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11" t="s">
        <v>6</v>
      </c>
      <c r="G2" s="12" t="s">
        <v>7</v>
      </c>
      <c r="H2" s="13" t="s">
        <v>8</v>
      </c>
      <c r="I2" s="13" t="s">
        <v>9</v>
      </c>
    </row>
    <row r="3" s="3" customFormat="1" customHeight="1" spans="1:9">
      <c r="A3" s="14">
        <v>1</v>
      </c>
      <c r="B3" s="14" t="s">
        <v>10</v>
      </c>
      <c r="C3" s="14" t="s">
        <v>11</v>
      </c>
      <c r="D3" s="14" t="s">
        <v>12</v>
      </c>
      <c r="E3" s="14">
        <v>75.1</v>
      </c>
      <c r="F3" s="15">
        <v>93.5714285714286</v>
      </c>
      <c r="G3" s="15">
        <f t="shared" ref="G3:G6" si="0">E3*0.4+F3*0.6</f>
        <v>86.1828571428572</v>
      </c>
      <c r="H3" s="14">
        <v>1</v>
      </c>
      <c r="I3" s="14" t="s">
        <v>13</v>
      </c>
    </row>
    <row r="4" s="3" customFormat="1" customHeight="1" spans="1:9">
      <c r="A4" s="14">
        <v>2</v>
      </c>
      <c r="B4" s="14" t="s">
        <v>10</v>
      </c>
      <c r="C4" s="14" t="s">
        <v>14</v>
      </c>
      <c r="D4" s="14" t="s">
        <v>15</v>
      </c>
      <c r="E4" s="14">
        <v>70.1</v>
      </c>
      <c r="F4" s="15">
        <v>82</v>
      </c>
      <c r="G4" s="15">
        <f t="shared" si="0"/>
        <v>77.24</v>
      </c>
      <c r="H4" s="14">
        <v>2</v>
      </c>
      <c r="I4" s="14"/>
    </row>
    <row r="5" s="3" customFormat="1" customHeight="1" spans="1:9">
      <c r="A5" s="14">
        <v>3</v>
      </c>
      <c r="B5" s="14" t="s">
        <v>10</v>
      </c>
      <c r="C5" s="14" t="s">
        <v>16</v>
      </c>
      <c r="D5" s="14" t="s">
        <v>17</v>
      </c>
      <c r="E5" s="14">
        <v>82.3</v>
      </c>
      <c r="F5" s="15">
        <v>72.4285714285714</v>
      </c>
      <c r="G5" s="15">
        <f t="shared" si="0"/>
        <v>76.3771428571428</v>
      </c>
      <c r="H5" s="14">
        <v>3</v>
      </c>
      <c r="I5" s="14"/>
    </row>
    <row r="6" s="3" customFormat="1" customHeight="1" spans="1:9">
      <c r="A6" s="14">
        <v>4</v>
      </c>
      <c r="B6" s="14" t="s">
        <v>10</v>
      </c>
      <c r="C6" s="14" t="s">
        <v>18</v>
      </c>
      <c r="D6" s="14" t="s">
        <v>19</v>
      </c>
      <c r="E6" s="14">
        <v>73.6</v>
      </c>
      <c r="F6" s="15">
        <v>75.1428571428571</v>
      </c>
      <c r="G6" s="15">
        <f t="shared" si="0"/>
        <v>74.5257142857143</v>
      </c>
      <c r="H6" s="14">
        <v>4</v>
      </c>
      <c r="I6" s="14"/>
    </row>
    <row r="7" s="3" customFormat="1" customHeight="1" spans="1:9">
      <c r="A7" s="14">
        <v>5</v>
      </c>
      <c r="B7" s="14" t="s">
        <v>10</v>
      </c>
      <c r="C7" s="14" t="s">
        <v>20</v>
      </c>
      <c r="D7" s="14" t="s">
        <v>21</v>
      </c>
      <c r="E7" s="14">
        <v>74.2</v>
      </c>
      <c r="F7" s="14" t="s">
        <v>22</v>
      </c>
      <c r="G7" s="15">
        <v>29.68</v>
      </c>
      <c r="H7" s="14" t="s">
        <v>22</v>
      </c>
      <c r="I7" s="20" t="s">
        <v>23</v>
      </c>
    </row>
    <row r="8" s="3" customFormat="1" customHeight="1" spans="1:9">
      <c r="A8" s="14">
        <v>6</v>
      </c>
      <c r="B8" s="14" t="s">
        <v>10</v>
      </c>
      <c r="C8" s="14" t="s">
        <v>24</v>
      </c>
      <c r="D8" s="14" t="s">
        <v>25</v>
      </c>
      <c r="E8" s="14" t="s">
        <v>22</v>
      </c>
      <c r="F8" s="14" t="s">
        <v>22</v>
      </c>
      <c r="G8" s="14" t="s">
        <v>22</v>
      </c>
      <c r="H8" s="14" t="s">
        <v>22</v>
      </c>
      <c r="I8" s="20" t="s">
        <v>26</v>
      </c>
    </row>
    <row r="9" s="4" customFormat="1" customHeight="1" spans="1:9">
      <c r="A9" s="14">
        <v>7</v>
      </c>
      <c r="B9" s="16" t="s">
        <v>27</v>
      </c>
      <c r="C9" s="14" t="s">
        <v>28</v>
      </c>
      <c r="D9" s="14" t="s">
        <v>29</v>
      </c>
      <c r="E9" s="14">
        <v>68.4</v>
      </c>
      <c r="F9" s="15">
        <v>81.8571428571429</v>
      </c>
      <c r="G9" s="15">
        <f>E9*0.4+F9*0.6</f>
        <v>76.4742857142857</v>
      </c>
      <c r="H9" s="14">
        <v>1</v>
      </c>
      <c r="I9" s="14" t="s">
        <v>13</v>
      </c>
    </row>
    <row r="10" s="4" customFormat="1" customHeight="1" spans="1:9">
      <c r="A10" s="14">
        <v>8</v>
      </c>
      <c r="B10" s="16" t="s">
        <v>27</v>
      </c>
      <c r="C10" s="14" t="s">
        <v>30</v>
      </c>
      <c r="D10" s="14" t="s">
        <v>31</v>
      </c>
      <c r="E10" s="14" t="s">
        <v>22</v>
      </c>
      <c r="F10" s="14" t="s">
        <v>22</v>
      </c>
      <c r="G10" s="14" t="s">
        <v>22</v>
      </c>
      <c r="H10" s="14" t="s">
        <v>22</v>
      </c>
      <c r="I10" s="20" t="s">
        <v>26</v>
      </c>
    </row>
    <row r="11" s="4" customFormat="1" customHeight="1" spans="1:9">
      <c r="A11" s="14">
        <v>9</v>
      </c>
      <c r="B11" s="16" t="s">
        <v>27</v>
      </c>
      <c r="C11" s="16" t="str">
        <f>"原海越"</f>
        <v>原海越</v>
      </c>
      <c r="D11" s="14" t="s">
        <v>32</v>
      </c>
      <c r="E11" s="14" t="s">
        <v>22</v>
      </c>
      <c r="F11" s="14" t="s">
        <v>22</v>
      </c>
      <c r="G11" s="14" t="s">
        <v>22</v>
      </c>
      <c r="H11" s="14" t="s">
        <v>22</v>
      </c>
      <c r="I11" s="20" t="s">
        <v>33</v>
      </c>
    </row>
    <row r="12" s="4" customFormat="1" customHeight="1" spans="1:9">
      <c r="A12" s="14">
        <v>10</v>
      </c>
      <c r="B12" s="16" t="s">
        <v>27</v>
      </c>
      <c r="C12" s="16" t="str">
        <f>"苏泽阳"</f>
        <v>苏泽阳</v>
      </c>
      <c r="D12" s="14" t="s">
        <v>34</v>
      </c>
      <c r="E12" s="14" t="s">
        <v>22</v>
      </c>
      <c r="F12" s="14" t="s">
        <v>22</v>
      </c>
      <c r="G12" s="14" t="s">
        <v>22</v>
      </c>
      <c r="H12" s="14" t="s">
        <v>22</v>
      </c>
      <c r="I12" s="20" t="s">
        <v>33</v>
      </c>
    </row>
    <row r="13" s="1" customFormat="1" customHeight="1" spans="1:9">
      <c r="A13" s="14">
        <v>11</v>
      </c>
      <c r="B13" s="17" t="s">
        <v>35</v>
      </c>
      <c r="C13" s="17" t="s">
        <v>36</v>
      </c>
      <c r="D13" s="18" t="s">
        <v>37</v>
      </c>
      <c r="E13" s="18">
        <v>71.1</v>
      </c>
      <c r="F13" s="19">
        <v>89.71</v>
      </c>
      <c r="G13" s="15">
        <v>82.266</v>
      </c>
      <c r="H13" s="18">
        <v>1</v>
      </c>
      <c r="I13" s="18" t="s">
        <v>13</v>
      </c>
    </row>
    <row r="14" s="1" customFormat="1" customHeight="1" spans="1:9">
      <c r="A14" s="14">
        <v>12</v>
      </c>
      <c r="B14" s="17" t="s">
        <v>35</v>
      </c>
      <c r="C14" s="17" t="s">
        <v>38</v>
      </c>
      <c r="D14" s="18" t="s">
        <v>39</v>
      </c>
      <c r="E14" s="18">
        <v>68.7</v>
      </c>
      <c r="F14" s="19">
        <v>75.57</v>
      </c>
      <c r="G14" s="15">
        <v>72.822</v>
      </c>
      <c r="H14" s="18">
        <v>2</v>
      </c>
      <c r="I14" s="21"/>
    </row>
    <row r="15" s="1" customFormat="1" customHeight="1" spans="1:9">
      <c r="A15" s="14">
        <v>13</v>
      </c>
      <c r="B15" s="17" t="s">
        <v>35</v>
      </c>
      <c r="C15" s="17" t="s">
        <v>40</v>
      </c>
      <c r="D15" s="18" t="s">
        <v>41</v>
      </c>
      <c r="E15" s="14" t="s">
        <v>22</v>
      </c>
      <c r="F15" s="14" t="s">
        <v>22</v>
      </c>
      <c r="G15" s="14" t="s">
        <v>22</v>
      </c>
      <c r="H15" s="14" t="s">
        <v>22</v>
      </c>
      <c r="I15" s="22" t="s">
        <v>26</v>
      </c>
    </row>
    <row r="16" s="1" customFormat="1" customHeight="1" spans="1:9">
      <c r="A16" s="14">
        <v>14</v>
      </c>
      <c r="B16" s="17" t="s">
        <v>35</v>
      </c>
      <c r="C16" s="17" t="str">
        <f>"季榕"</f>
        <v>季榕</v>
      </c>
      <c r="D16" s="18" t="s">
        <v>42</v>
      </c>
      <c r="E16" s="14" t="s">
        <v>22</v>
      </c>
      <c r="F16" s="14" t="s">
        <v>22</v>
      </c>
      <c r="G16" s="14" t="s">
        <v>22</v>
      </c>
      <c r="H16" s="14" t="s">
        <v>22</v>
      </c>
      <c r="I16" s="22" t="s">
        <v>33</v>
      </c>
    </row>
  </sheetData>
  <autoFilter ref="A2:I16">
    <sortState ref="A3:I16">
      <sortCondition ref="H2"/>
    </sortState>
    <extLst/>
  </autoFilter>
  <mergeCells count="1">
    <mergeCell ref="A1:I1"/>
  </mergeCells>
  <pageMargins left="0.75" right="0.75" top="1" bottom="1" header="0.5" footer="0.5"/>
  <pageSetup paperSize="9" scale="5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李硕</dc:creator>
  <cp:lastModifiedBy>石  頁</cp:lastModifiedBy>
  <dcterms:created xsi:type="dcterms:W3CDTF">2023-04-03T06:54:00Z</dcterms:created>
  <dcterms:modified xsi:type="dcterms:W3CDTF">2023-04-03T07:45:07Z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38B79EC7A46748BE8C9D5583C11194FF</vt:lpwstr>
  </property>
  <property fmtid="{D5CDD505-2E9C-101B-9397-08002B2CF9AE}" pid="3" name="KSOProductBuildVer">
    <vt:lpwstr>2052-11.1.0.12763</vt:lpwstr>
  </property>
</Properties>
</file>